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2" i="1" l="1"/>
  <c r="E59" i="1"/>
  <c r="D102" i="1"/>
  <c r="D59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<sst xmlns="http://schemas.openxmlformats.org/spreadsheetml/2006/main" count="598" uniqueCount="388">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</sst>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5" zoomScaleNormal="85" workbookViewId="0">
      <pane xSplit="5" ySplit="5" topLeftCell="F83" activePane="bottomRight" state="frozen"/>
      <selection pane="topRight" activeCell="F1" sqref="F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2325</v>
      </c>
      <c r="E10" s="5">
        <f>E11+E12+E13+E14+E15</f>
        <v>92089089</v>
      </c>
    </row>
    <row r="11" spans="1:5" x14ac:dyDescent="0.3">
      <c r="A11" s="32">
        <v>6</v>
      </c>
      <c r="B11" s="28"/>
      <c r="C11" s="31" t="s">
        <v>10</v>
      </c>
      <c r="D11" s="26">
        <v>530</v>
      </c>
      <c r="E11" s="26">
        <v>15112524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1795</v>
      </c>
      <c r="E14" s="26">
        <v>76976565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103437</v>
      </c>
    </row>
    <row r="17" spans="1:5" x14ac:dyDescent="0.3">
      <c r="A17" s="32">
        <v>12</v>
      </c>
      <c r="B17" s="28"/>
      <c r="C17" s="31" t="s">
        <v>14</v>
      </c>
      <c r="D17" s="26">
        <v>9</v>
      </c>
      <c r="E17" s="26">
        <v>103437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262</v>
      </c>
      <c r="E18" s="5">
        <f>E19</f>
        <v>12861022</v>
      </c>
    </row>
    <row r="19" spans="1:5" x14ac:dyDescent="0.3">
      <c r="A19" s="32">
        <v>14</v>
      </c>
      <c r="B19" s="28"/>
      <c r="C19" s="31" t="s">
        <v>16</v>
      </c>
      <c r="D19" s="26">
        <v>262</v>
      </c>
      <c r="E19" s="26">
        <v>12861022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53</v>
      </c>
      <c r="E20" s="5">
        <f>E21</f>
        <v>2544924</v>
      </c>
    </row>
    <row r="21" spans="1:5" x14ac:dyDescent="0.3">
      <c r="A21" s="32">
        <v>16</v>
      </c>
      <c r="B21" s="28"/>
      <c r="C21" s="31" t="s">
        <v>18</v>
      </c>
      <c r="D21" s="26">
        <v>53</v>
      </c>
      <c r="E21" s="26">
        <v>2544924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68303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6</v>
      </c>
      <c r="E24" s="26">
        <v>68303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328954</v>
      </c>
    </row>
    <row r="26" spans="1:5" x14ac:dyDescent="0.3">
      <c r="A26" s="32">
        <v>21</v>
      </c>
      <c r="B26" s="28"/>
      <c r="C26" s="31" t="s">
        <v>23</v>
      </c>
      <c r="D26" s="26">
        <v>4</v>
      </c>
      <c r="E26" s="26">
        <v>328954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24</v>
      </c>
      <c r="E35" s="5">
        <f>E36+E37</f>
        <v>2149962</v>
      </c>
    </row>
    <row r="36" spans="1:5" x14ac:dyDescent="0.3">
      <c r="A36" s="32">
        <v>31</v>
      </c>
      <c r="B36" s="28"/>
      <c r="C36" s="31" t="s">
        <v>33</v>
      </c>
      <c r="D36" s="26">
        <v>24</v>
      </c>
      <c r="E36" s="26">
        <v>2149962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833</v>
      </c>
      <c r="E38" s="5">
        <f>E39+E40+E41</f>
        <v>66798658</v>
      </c>
    </row>
    <row r="39" spans="1:5" x14ac:dyDescent="0.3">
      <c r="A39" s="32">
        <v>34</v>
      </c>
      <c r="B39" s="28"/>
      <c r="C39" s="31" t="s">
        <v>36</v>
      </c>
      <c r="D39" s="26">
        <v>833</v>
      </c>
      <c r="E39" s="26">
        <v>66798658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45</v>
      </c>
      <c r="E42" s="5">
        <f>E43</f>
        <v>3383271</v>
      </c>
    </row>
    <row r="43" spans="1:5" x14ac:dyDescent="0.3">
      <c r="A43" s="32">
        <v>38</v>
      </c>
      <c r="B43" s="28"/>
      <c r="C43" s="31" t="s">
        <v>40</v>
      </c>
      <c r="D43" s="26">
        <v>45</v>
      </c>
      <c r="E43" s="26">
        <v>3383271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908</v>
      </c>
      <c r="E44" s="5">
        <f>E45+E46+E47+E48</f>
        <v>67468323</v>
      </c>
    </row>
    <row r="45" spans="1:5" x14ac:dyDescent="0.3">
      <c r="A45" s="32">
        <v>40</v>
      </c>
      <c r="B45" s="28"/>
      <c r="C45" s="31" t="s">
        <v>42</v>
      </c>
      <c r="D45" s="26">
        <v>908</v>
      </c>
      <c r="E45" s="26">
        <v>67468323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447</v>
      </c>
      <c r="E49" s="5">
        <f>E50</f>
        <v>20410320</v>
      </c>
    </row>
    <row r="50" spans="1:5" x14ac:dyDescent="0.3">
      <c r="A50" s="32">
        <v>45</v>
      </c>
      <c r="B50" s="28"/>
      <c r="C50" s="31" t="s">
        <v>47</v>
      </c>
      <c r="D50" s="26">
        <v>447</v>
      </c>
      <c r="E50" s="26">
        <v>20410320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294</v>
      </c>
      <c r="E51" s="5">
        <f>E52+E53</f>
        <v>36793678</v>
      </c>
    </row>
    <row r="52" spans="1:5" x14ac:dyDescent="0.3">
      <c r="A52" s="32">
        <v>47</v>
      </c>
      <c r="B52" s="28"/>
      <c r="C52" s="31" t="s">
        <v>49</v>
      </c>
      <c r="D52" s="26">
        <v>294</v>
      </c>
      <c r="E52" s="26">
        <v>36793678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138</v>
      </c>
      <c r="E54" s="5">
        <f>E55</f>
        <v>12543029</v>
      </c>
    </row>
    <row r="55" spans="1:5" x14ac:dyDescent="0.3">
      <c r="A55" s="32">
        <v>50</v>
      </c>
      <c r="B55" s="28"/>
      <c r="C55" s="31" t="s">
        <v>52</v>
      </c>
      <c r="D55" s="26">
        <v>138</v>
      </c>
      <c r="E55" s="26">
        <v>12543029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152</v>
      </c>
      <c r="E56" s="5">
        <f>E57+E58+E59+E60+E61+E62+E63+E64+E65</f>
        <v>10433015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f>54+98</f>
        <v>152</v>
      </c>
      <c r="E59" s="26">
        <f>8242969+2190046</f>
        <v>10433015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602</v>
      </c>
      <c r="E66" s="5">
        <f>E67+E68</f>
        <v>22167508</v>
      </c>
    </row>
    <row r="67" spans="1:5" x14ac:dyDescent="0.3">
      <c r="A67" s="32">
        <v>62</v>
      </c>
      <c r="B67" s="28"/>
      <c r="C67" s="31" t="s">
        <v>64</v>
      </c>
      <c r="D67" s="26">
        <v>602</v>
      </c>
      <c r="E67" s="26">
        <v>22167508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568</v>
      </c>
      <c r="E69" s="5">
        <f>E70</f>
        <v>19457447</v>
      </c>
    </row>
    <row r="70" spans="1:5" x14ac:dyDescent="0.3">
      <c r="A70" s="32">
        <v>65</v>
      </c>
      <c r="B70" s="28"/>
      <c r="C70" s="31" t="s">
        <v>67</v>
      </c>
      <c r="D70" s="26">
        <v>568</v>
      </c>
      <c r="E70" s="26">
        <v>19457447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285</v>
      </c>
      <c r="E73" s="5">
        <f>E74</f>
        <v>21789432</v>
      </c>
    </row>
    <row r="74" spans="1:5" x14ac:dyDescent="0.3">
      <c r="A74" s="32">
        <v>69</v>
      </c>
      <c r="B74" s="28"/>
      <c r="C74" s="31" t="s">
        <v>71</v>
      </c>
      <c r="D74" s="26">
        <v>285</v>
      </c>
      <c r="E74" s="26">
        <v>21789432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16</v>
      </c>
      <c r="E75" s="5">
        <f>E76</f>
        <v>908199</v>
      </c>
    </row>
    <row r="76" spans="1:5" x14ac:dyDescent="0.3">
      <c r="A76" s="32">
        <v>71</v>
      </c>
      <c r="B76" s="28"/>
      <c r="C76" s="31" t="s">
        <v>73</v>
      </c>
      <c r="D76" s="26">
        <v>16</v>
      </c>
      <c r="E76" s="26">
        <v>908199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317</v>
      </c>
      <c r="E77" s="5">
        <f>E78+E79</f>
        <v>81848109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317</v>
      </c>
      <c r="E79" s="26">
        <v>81848109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4</v>
      </c>
      <c r="E80" s="5">
        <f>E81</f>
        <v>141236</v>
      </c>
    </row>
    <row r="81" spans="1:5" x14ac:dyDescent="0.3">
      <c r="A81" s="32">
        <v>76</v>
      </c>
      <c r="B81" s="28"/>
      <c r="C81" s="31" t="s">
        <v>78</v>
      </c>
      <c r="D81" s="26">
        <v>4</v>
      </c>
      <c r="E81" s="26">
        <v>141236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398</v>
      </c>
      <c r="E82" s="5">
        <f>E83</f>
        <v>16540343</v>
      </c>
    </row>
    <row r="83" spans="1:5" x14ac:dyDescent="0.3">
      <c r="A83" s="32">
        <v>78</v>
      </c>
      <c r="B83" s="28"/>
      <c r="C83" s="31" t="s">
        <v>80</v>
      </c>
      <c r="D83" s="26">
        <v>398</v>
      </c>
      <c r="E83" s="26">
        <v>16540343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21</v>
      </c>
      <c r="E84" s="5">
        <f>E85</f>
        <v>1911364</v>
      </c>
    </row>
    <row r="85" spans="1:5" x14ac:dyDescent="0.3">
      <c r="A85" s="32">
        <v>80</v>
      </c>
      <c r="B85" s="28"/>
      <c r="C85" s="31" t="s">
        <v>82</v>
      </c>
      <c r="D85" s="26">
        <v>21</v>
      </c>
      <c r="E85" s="26">
        <v>1911364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629</v>
      </c>
      <c r="E86" s="5">
        <f>E87+E88</f>
        <v>38618610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629</v>
      </c>
      <c r="E88" s="26">
        <v>38618610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639</v>
      </c>
      <c r="E89" s="5">
        <f>E90</f>
        <v>29605983</v>
      </c>
    </row>
    <row r="90" spans="1:5" x14ac:dyDescent="0.3">
      <c r="A90" s="32">
        <v>85</v>
      </c>
      <c r="B90" s="28"/>
      <c r="C90" s="31" t="s">
        <v>87</v>
      </c>
      <c r="D90" s="26">
        <v>639</v>
      </c>
      <c r="E90" s="26">
        <v>29605983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356</v>
      </c>
      <c r="E91" s="5">
        <f>E92+E93</f>
        <v>12847571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356</v>
      </c>
      <c r="E93" s="26">
        <v>12847571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300</v>
      </c>
      <c r="E94" s="5">
        <f>E95</f>
        <v>19564268</v>
      </c>
    </row>
    <row r="95" spans="1:5" x14ac:dyDescent="0.3">
      <c r="A95" s="32">
        <v>90</v>
      </c>
      <c r="B95" s="28"/>
      <c r="C95" s="31" t="s">
        <v>92</v>
      </c>
      <c r="D95" s="26">
        <v>300</v>
      </c>
      <c r="E95" s="26">
        <v>19564268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76</v>
      </c>
      <c r="E96" s="5">
        <f>E97</f>
        <v>11472503</v>
      </c>
    </row>
    <row r="97" spans="1:5" x14ac:dyDescent="0.3">
      <c r="A97" s="32">
        <v>92</v>
      </c>
      <c r="B97" s="28"/>
      <c r="C97" s="31" t="s">
        <v>94</v>
      </c>
      <c r="D97" s="26">
        <v>76</v>
      </c>
      <c r="E97" s="26">
        <v>11472503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55</v>
      </c>
      <c r="E98" s="5">
        <f>E99</f>
        <v>2417671</v>
      </c>
    </row>
    <row r="99" spans="1:5" x14ac:dyDescent="0.3">
      <c r="A99" s="32">
        <v>94</v>
      </c>
      <c r="B99" s="28"/>
      <c r="C99" s="31" t="s">
        <v>96</v>
      </c>
      <c r="D99" s="26">
        <v>55</v>
      </c>
      <c r="E99" s="26">
        <v>2417671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85</v>
      </c>
      <c r="E100" s="5">
        <f>E101</f>
        <v>6410389</v>
      </c>
    </row>
    <row r="101" spans="1:5" x14ac:dyDescent="0.3">
      <c r="A101" s="32">
        <v>96</v>
      </c>
      <c r="B101" s="28"/>
      <c r="C101" s="31" t="s">
        <v>98</v>
      </c>
      <c r="D101" s="26">
        <v>85</v>
      </c>
      <c r="E101" s="26">
        <v>6410389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f>247-98</f>
        <v>149</v>
      </c>
      <c r="E102" s="8">
        <f>16473251-2190046</f>
        <v>14283205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10000</v>
      </c>
      <c r="E110" s="35">
        <v>627959823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10000</v>
      </c>
      <c r="E111" s="36">
        <f>SUM(E108,E103,E102,E100,E98,E96,E94,E91,E89,E86,E84,E82,E80,E77,E75,E73,E71,E69,E66,E56,E54,E51,E49,E44,E42,E38,E35,E33,E31,E29,E27,E25,E22,E20,E18,E16,E10,E6)</f>
        <v>627959823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1050</v>
      </c>
      <c r="E116" s="38">
        <v>8815863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63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1122</v>
      </c>
      <c r="E10" s="30">
        <f>E11+E12+E13+E14+E15</f>
        <v>32587495</v>
      </c>
    </row>
    <row r="11" spans="1:5" x14ac:dyDescent="0.3">
      <c r="A11" s="32">
        <v>6</v>
      </c>
      <c r="B11" s="28"/>
      <c r="C11" s="31" t="s">
        <v>10</v>
      </c>
      <c r="D11" s="26">
        <v>1122</v>
      </c>
      <c r="E11" s="26">
        <v>32587495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10</v>
      </c>
      <c r="E18" s="30">
        <f>E19</f>
        <v>195924</v>
      </c>
    </row>
    <row r="19" spans="1:5" x14ac:dyDescent="0.3">
      <c r="A19" s="32">
        <v>14</v>
      </c>
      <c r="B19" s="28"/>
      <c r="C19" s="31" t="s">
        <v>16</v>
      </c>
      <c r="D19" s="26">
        <v>10</v>
      </c>
      <c r="E19" s="26">
        <v>195924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16</v>
      </c>
      <c r="E20" s="30">
        <f>E21</f>
        <v>875706</v>
      </c>
    </row>
    <row r="21" spans="1:5" x14ac:dyDescent="0.3">
      <c r="A21" s="32">
        <v>16</v>
      </c>
      <c r="B21" s="28"/>
      <c r="C21" s="31" t="s">
        <v>18</v>
      </c>
      <c r="D21" s="26">
        <v>16</v>
      </c>
      <c r="E21" s="26">
        <v>875706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17753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17753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4</v>
      </c>
      <c r="E35" s="30">
        <f>E36+E37</f>
        <v>99319</v>
      </c>
    </row>
    <row r="36" spans="1:5" x14ac:dyDescent="0.3">
      <c r="A36" s="32">
        <v>31</v>
      </c>
      <c r="B36" s="28"/>
      <c r="C36" s="31" t="s">
        <v>33</v>
      </c>
      <c r="D36" s="26">
        <v>4</v>
      </c>
      <c r="E36" s="26">
        <v>99319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406</v>
      </c>
      <c r="E38" s="30">
        <f>E39+E40+E41</f>
        <v>7898410</v>
      </c>
    </row>
    <row r="39" spans="1:5" x14ac:dyDescent="0.3">
      <c r="A39" s="32">
        <v>34</v>
      </c>
      <c r="B39" s="28"/>
      <c r="C39" s="31" t="s">
        <v>36</v>
      </c>
      <c r="D39" s="26">
        <v>406</v>
      </c>
      <c r="E39" s="26">
        <v>7898410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24</v>
      </c>
      <c r="E44" s="30">
        <f>E45+E46+E47+E48</f>
        <v>814466</v>
      </c>
    </row>
    <row r="45" spans="1:5" x14ac:dyDescent="0.3">
      <c r="A45" s="32">
        <v>40</v>
      </c>
      <c r="B45" s="28"/>
      <c r="C45" s="31" t="s">
        <v>42</v>
      </c>
      <c r="D45" s="26">
        <v>24</v>
      </c>
      <c r="E45" s="26">
        <v>814466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82</v>
      </c>
      <c r="E49" s="30">
        <f>E50</f>
        <v>1775760</v>
      </c>
    </row>
    <row r="50" spans="1:5" x14ac:dyDescent="0.3">
      <c r="A50" s="32">
        <v>45</v>
      </c>
      <c r="B50" s="28"/>
      <c r="C50" s="31" t="s">
        <v>47</v>
      </c>
      <c r="D50" s="26">
        <v>82</v>
      </c>
      <c r="E50" s="26">
        <v>1775760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40956</v>
      </c>
    </row>
    <row r="55" spans="1:5" x14ac:dyDescent="0.3">
      <c r="A55" s="32">
        <v>50</v>
      </c>
      <c r="B55" s="28"/>
      <c r="C55" s="31" t="s">
        <v>52</v>
      </c>
      <c r="D55" s="26">
        <v>2</v>
      </c>
      <c r="E55" s="26">
        <v>40956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22</v>
      </c>
      <c r="E66" s="30">
        <f>E67+E68</f>
        <v>362555</v>
      </c>
    </row>
    <row r="67" spans="1:5" x14ac:dyDescent="0.3">
      <c r="A67" s="32">
        <v>62</v>
      </c>
      <c r="B67" s="28"/>
      <c r="C67" s="31" t="s">
        <v>64</v>
      </c>
      <c r="D67" s="26">
        <v>22</v>
      </c>
      <c r="E67" s="26">
        <v>362555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250</v>
      </c>
      <c r="E69" s="30">
        <f>E70</f>
        <v>2370982</v>
      </c>
    </row>
    <row r="70" spans="1:5" x14ac:dyDescent="0.3">
      <c r="A70" s="32">
        <v>65</v>
      </c>
      <c r="B70" s="28"/>
      <c r="C70" s="31" t="s">
        <v>67</v>
      </c>
      <c r="D70" s="26">
        <v>250</v>
      </c>
      <c r="E70" s="26">
        <v>2370982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4</v>
      </c>
      <c r="E75" s="30">
        <f>E76</f>
        <v>149490</v>
      </c>
    </row>
    <row r="76" spans="1:5" x14ac:dyDescent="0.3">
      <c r="A76" s="32">
        <v>71</v>
      </c>
      <c r="B76" s="28"/>
      <c r="C76" s="31" t="s">
        <v>73</v>
      </c>
      <c r="D76" s="26">
        <v>4</v>
      </c>
      <c r="E76" s="26">
        <v>149490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37885</v>
      </c>
    </row>
    <row r="83" spans="1:5" x14ac:dyDescent="0.3">
      <c r="A83" s="32">
        <v>78</v>
      </c>
      <c r="B83" s="28"/>
      <c r="C83" s="31" t="s">
        <v>80</v>
      </c>
      <c r="D83" s="26">
        <v>2</v>
      </c>
      <c r="E83" s="26">
        <v>37885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58</v>
      </c>
      <c r="E86" s="30">
        <f>E87+E88</f>
        <v>1247117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58</v>
      </c>
      <c r="E88" s="26">
        <v>1247117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6</v>
      </c>
      <c r="E98" s="30">
        <f>E99</f>
        <v>135156</v>
      </c>
    </row>
    <row r="99" spans="1:5" x14ac:dyDescent="0.3">
      <c r="A99" s="32">
        <v>94</v>
      </c>
      <c r="B99" s="28"/>
      <c r="C99" s="31" t="s">
        <v>96</v>
      </c>
      <c r="D99" s="26">
        <v>6</v>
      </c>
      <c r="E99" s="26">
        <v>135156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64</v>
      </c>
      <c r="E100" s="30">
        <f>E101</f>
        <v>1486221</v>
      </c>
    </row>
    <row r="101" spans="1:5" x14ac:dyDescent="0.3">
      <c r="A101" s="32">
        <v>96</v>
      </c>
      <c r="B101" s="28"/>
      <c r="C101" s="31" t="s">
        <v>98</v>
      </c>
      <c r="D101" s="26">
        <v>64</v>
      </c>
      <c r="E101" s="26">
        <v>1486221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2074</v>
      </c>
      <c r="E110" s="14">
        <v>50095195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E185" sqref="E18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22664</v>
      </c>
      <c r="E6" s="26">
        <v>9267163</v>
      </c>
    </row>
    <row r="7" spans="1:5" x14ac:dyDescent="0.3">
      <c r="A7" s="45">
        <v>2</v>
      </c>
      <c r="B7" s="50"/>
      <c r="C7" s="9" t="s">
        <v>204</v>
      </c>
      <c r="D7" s="26">
        <v>8096</v>
      </c>
      <c r="E7" s="26">
        <v>3569222</v>
      </c>
    </row>
    <row r="8" spans="1:5" x14ac:dyDescent="0.3">
      <c r="A8" s="45">
        <v>3</v>
      </c>
      <c r="B8" s="50"/>
      <c r="C8" s="9" t="s">
        <v>205</v>
      </c>
      <c r="D8" s="26"/>
      <c r="E8" s="26"/>
    </row>
    <row r="9" spans="1:5" x14ac:dyDescent="0.3">
      <c r="A9" s="45">
        <v>4</v>
      </c>
      <c r="B9" s="50"/>
      <c r="C9" s="9" t="s">
        <v>206</v>
      </c>
      <c r="D9" s="26"/>
      <c r="E9" s="26"/>
    </row>
    <row r="10" spans="1:5" x14ac:dyDescent="0.3">
      <c r="A10" s="45">
        <v>5</v>
      </c>
      <c r="B10" s="50"/>
      <c r="C10" s="10" t="s">
        <v>207</v>
      </c>
      <c r="D10" s="26"/>
      <c r="E10" s="26"/>
    </row>
    <row r="11" spans="1:5" x14ac:dyDescent="0.3">
      <c r="A11" s="45">
        <v>6</v>
      </c>
      <c r="B11" s="50"/>
      <c r="C11" s="10" t="s">
        <v>208</v>
      </c>
      <c r="D11" s="26"/>
      <c r="E11" s="26"/>
    </row>
    <row r="12" spans="1:5" x14ac:dyDescent="0.3">
      <c r="A12" s="45">
        <v>7</v>
      </c>
      <c r="B12" s="50"/>
      <c r="C12" s="9" t="s">
        <v>209</v>
      </c>
      <c r="D12" s="26"/>
      <c r="E12" s="26"/>
    </row>
    <row r="13" spans="1:5" x14ac:dyDescent="0.3">
      <c r="A13" s="45">
        <v>8</v>
      </c>
      <c r="B13" s="50"/>
      <c r="C13" s="9" t="s">
        <v>210</v>
      </c>
      <c r="D13" s="26"/>
      <c r="E13" s="26"/>
    </row>
    <row r="14" spans="1:5" x14ac:dyDescent="0.3">
      <c r="A14" s="45">
        <v>9</v>
      </c>
      <c r="B14" s="50"/>
      <c r="C14" s="9" t="s">
        <v>211</v>
      </c>
      <c r="D14" s="26">
        <v>1800</v>
      </c>
      <c r="E14" s="26">
        <v>1156749</v>
      </c>
    </row>
    <row r="15" spans="1:5" x14ac:dyDescent="0.3">
      <c r="A15" s="45">
        <v>10</v>
      </c>
      <c r="B15" s="50"/>
      <c r="C15" s="9" t="s">
        <v>212</v>
      </c>
      <c r="D15" s="26">
        <v>2250</v>
      </c>
      <c r="E15" s="26">
        <v>1506600</v>
      </c>
    </row>
    <row r="16" spans="1:5" x14ac:dyDescent="0.3">
      <c r="A16" s="45">
        <v>11</v>
      </c>
      <c r="B16" s="50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400</v>
      </c>
      <c r="E18" s="26">
        <v>258511</v>
      </c>
    </row>
    <row r="19" spans="1:5" x14ac:dyDescent="0.3">
      <c r="A19" s="45">
        <v>14</v>
      </c>
      <c r="B19" s="50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500</v>
      </c>
      <c r="E21" s="26">
        <v>306037</v>
      </c>
    </row>
    <row r="22" spans="1:5" x14ac:dyDescent="0.3">
      <c r="A22" s="45">
        <v>17</v>
      </c>
      <c r="B22" s="50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2200</v>
      </c>
      <c r="E23" s="26">
        <v>1093657</v>
      </c>
    </row>
    <row r="24" spans="1:5" x14ac:dyDescent="0.3">
      <c r="A24" s="45">
        <v>19</v>
      </c>
      <c r="B24" s="50"/>
      <c r="C24" s="9" t="s">
        <v>221</v>
      </c>
      <c r="D24" s="26">
        <v>2700</v>
      </c>
      <c r="E24" s="26">
        <v>1126118</v>
      </c>
    </row>
    <row r="25" spans="1:5" x14ac:dyDescent="0.3">
      <c r="A25" s="45">
        <v>20</v>
      </c>
      <c r="B25" s="50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1400</v>
      </c>
      <c r="E27" s="26">
        <v>877962</v>
      </c>
    </row>
    <row r="28" spans="1:5" x14ac:dyDescent="0.3">
      <c r="A28" s="45">
        <v>23</v>
      </c>
      <c r="B28" s="50"/>
      <c r="C28" s="9" t="s">
        <v>225</v>
      </c>
      <c r="D28" s="26">
        <v>1600</v>
      </c>
      <c r="E28" s="26">
        <v>962721</v>
      </c>
    </row>
    <row r="29" spans="1:5" x14ac:dyDescent="0.3">
      <c r="A29" s="45">
        <v>24</v>
      </c>
      <c r="B29" s="50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6700</v>
      </c>
      <c r="E31" s="26">
        <v>2713079</v>
      </c>
    </row>
    <row r="32" spans="1:5" x14ac:dyDescent="0.3">
      <c r="A32" s="45">
        <v>27</v>
      </c>
      <c r="B32" s="50"/>
      <c r="C32" s="9" t="s">
        <v>229</v>
      </c>
      <c r="D32" s="26">
        <v>15500</v>
      </c>
      <c r="E32" s="26">
        <v>7963744</v>
      </c>
    </row>
    <row r="33" spans="1:5" x14ac:dyDescent="0.3">
      <c r="A33" s="45">
        <v>28</v>
      </c>
      <c r="B33" s="50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6200</v>
      </c>
      <c r="E34" s="26">
        <v>2220061</v>
      </c>
    </row>
    <row r="35" spans="1:5" x14ac:dyDescent="0.3">
      <c r="A35" s="45">
        <v>30</v>
      </c>
      <c r="B35" s="50"/>
      <c r="C35" s="9" t="s">
        <v>232</v>
      </c>
      <c r="D35" s="26">
        <v>2000</v>
      </c>
      <c r="E35" s="26">
        <v>588309</v>
      </c>
    </row>
    <row r="36" spans="1:5" x14ac:dyDescent="0.3">
      <c r="A36" s="45">
        <v>31</v>
      </c>
      <c r="B36" s="50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2200</v>
      </c>
      <c r="E37" s="26">
        <v>1979346</v>
      </c>
    </row>
    <row r="38" spans="1:5" x14ac:dyDescent="0.3">
      <c r="A38" s="45">
        <v>33</v>
      </c>
      <c r="B38" s="50"/>
      <c r="C38" s="9" t="s">
        <v>235</v>
      </c>
      <c r="D38" s="26">
        <v>300</v>
      </c>
      <c r="E38" s="26">
        <v>179811</v>
      </c>
    </row>
    <row r="39" spans="1:5" x14ac:dyDescent="0.3">
      <c r="A39" s="45">
        <v>34</v>
      </c>
      <c r="B39" s="50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1500</v>
      </c>
      <c r="E41" s="26">
        <v>225552</v>
      </c>
    </row>
    <row r="42" spans="1:5" x14ac:dyDescent="0.3">
      <c r="A42" s="45">
        <v>37</v>
      </c>
      <c r="B42" s="50"/>
      <c r="C42" s="9" t="s">
        <v>239</v>
      </c>
      <c r="D42" s="26">
        <v>17750</v>
      </c>
      <c r="E42" s="26">
        <v>6262247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/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/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/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/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/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/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/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/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/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/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/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/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/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/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/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/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/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/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/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/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/>
    </row>
    <row r="64" spans="1:5" x14ac:dyDescent="0.3">
      <c r="A64" s="45">
        <v>59</v>
      </c>
      <c r="B64" s="65" t="s">
        <v>261</v>
      </c>
      <c r="C64" s="9" t="s">
        <v>262</v>
      </c>
      <c r="D64" s="26">
        <v>500</v>
      </c>
      <c r="E64" s="26">
        <v>134793</v>
      </c>
    </row>
    <row r="65" spans="1:5" x14ac:dyDescent="0.3">
      <c r="A65" s="45">
        <v>60</v>
      </c>
      <c r="B65" s="50"/>
      <c r="C65" s="9" t="s">
        <v>263</v>
      </c>
      <c r="D65" s="26"/>
      <c r="E65" s="26"/>
    </row>
    <row r="66" spans="1:5" x14ac:dyDescent="0.3">
      <c r="A66" s="45">
        <v>61</v>
      </c>
      <c r="B66" s="50"/>
      <c r="C66" s="9" t="s">
        <v>264</v>
      </c>
      <c r="D66" s="26"/>
      <c r="E66" s="26"/>
    </row>
    <row r="67" spans="1:5" x14ac:dyDescent="0.3">
      <c r="A67" s="45">
        <v>62</v>
      </c>
      <c r="B67" s="50"/>
      <c r="C67" s="9" t="s">
        <v>265</v>
      </c>
      <c r="D67" s="26"/>
      <c r="E67" s="26"/>
    </row>
    <row r="68" spans="1:5" x14ac:dyDescent="0.3">
      <c r="A68" s="45">
        <v>63</v>
      </c>
      <c r="B68" s="50"/>
      <c r="C68" s="9" t="s">
        <v>266</v>
      </c>
      <c r="D68" s="26"/>
      <c r="E68" s="26"/>
    </row>
    <row r="69" spans="1:5" x14ac:dyDescent="0.3">
      <c r="A69" s="45">
        <v>64</v>
      </c>
      <c r="B69" s="50"/>
      <c r="C69" s="9" t="s">
        <v>267</v>
      </c>
      <c r="D69" s="26">
        <v>5600</v>
      </c>
      <c r="E69" s="26">
        <v>2425852</v>
      </c>
    </row>
    <row r="70" spans="1:5" x14ac:dyDescent="0.3">
      <c r="A70" s="45">
        <v>65</v>
      </c>
      <c r="B70" s="50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50</v>
      </c>
      <c r="E73" s="26">
        <v>17778</v>
      </c>
    </row>
    <row r="74" spans="1:5" x14ac:dyDescent="0.3">
      <c r="A74" s="45">
        <v>69</v>
      </c>
      <c r="B74" s="50"/>
      <c r="C74" s="9" t="s">
        <v>272</v>
      </c>
      <c r="D74" s="26">
        <v>700</v>
      </c>
      <c r="E74" s="26">
        <v>198719</v>
      </c>
    </row>
    <row r="75" spans="1:5" x14ac:dyDescent="0.3">
      <c r="A75" s="45">
        <v>70</v>
      </c>
      <c r="B75" s="50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160</v>
      </c>
      <c r="E77" s="26">
        <v>68049</v>
      </c>
    </row>
    <row r="78" spans="1:5" x14ac:dyDescent="0.3">
      <c r="A78" s="45">
        <v>73</v>
      </c>
      <c r="B78" s="50"/>
      <c r="C78" s="9" t="s">
        <v>276</v>
      </c>
      <c r="D78" s="26">
        <v>1400</v>
      </c>
      <c r="E78" s="26">
        <v>440744</v>
      </c>
    </row>
    <row r="79" spans="1:5" x14ac:dyDescent="0.3">
      <c r="A79" s="45">
        <v>74</v>
      </c>
      <c r="B79" s="50"/>
      <c r="C79" s="9" t="s">
        <v>277</v>
      </c>
      <c r="D79" s="26">
        <v>3000</v>
      </c>
      <c r="E79" s="26">
        <v>1071790</v>
      </c>
    </row>
    <row r="80" spans="1:5" x14ac:dyDescent="0.3">
      <c r="A80" s="45">
        <v>75</v>
      </c>
      <c r="B80" s="50"/>
      <c r="C80" s="9" t="s">
        <v>278</v>
      </c>
      <c r="D80" s="26">
        <v>10</v>
      </c>
      <c r="E80" s="26">
        <v>2534</v>
      </c>
    </row>
    <row r="81" spans="1:5" x14ac:dyDescent="0.3">
      <c r="A81" s="45">
        <v>76</v>
      </c>
      <c r="B81" s="50"/>
      <c r="C81" s="9" t="s">
        <v>279</v>
      </c>
      <c r="D81" s="26">
        <v>300</v>
      </c>
      <c r="E81" s="26">
        <v>60736</v>
      </c>
    </row>
    <row r="82" spans="1:5" x14ac:dyDescent="0.3">
      <c r="A82" s="45">
        <v>77</v>
      </c>
      <c r="B82" s="50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160</v>
      </c>
      <c r="E83" s="26">
        <v>96824</v>
      </c>
    </row>
    <row r="84" spans="1:5" x14ac:dyDescent="0.3">
      <c r="A84" s="45">
        <v>79</v>
      </c>
      <c r="B84" s="51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/>
      <c r="E87" s="26"/>
    </row>
    <row r="88" spans="1:5" x14ac:dyDescent="0.3">
      <c r="A88" s="11">
        <v>82</v>
      </c>
      <c r="B88" s="50"/>
      <c r="C88" s="9" t="s">
        <v>211</v>
      </c>
      <c r="D88" s="26">
        <v>12</v>
      </c>
      <c r="E88" s="26">
        <v>22093</v>
      </c>
    </row>
    <row r="89" spans="1:5" x14ac:dyDescent="0.3">
      <c r="A89" s="45">
        <v>83</v>
      </c>
      <c r="B89" s="50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6</v>
      </c>
      <c r="E94" s="26">
        <v>6972</v>
      </c>
    </row>
    <row r="95" spans="1:5" x14ac:dyDescent="0.3">
      <c r="A95" s="45">
        <v>89</v>
      </c>
      <c r="B95" s="50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6</v>
      </c>
      <c r="E96" s="26">
        <v>10304</v>
      </c>
    </row>
    <row r="97" spans="1:5" x14ac:dyDescent="0.3">
      <c r="A97" s="45">
        <v>91</v>
      </c>
      <c r="B97" s="50"/>
      <c r="C97" s="9" t="s">
        <v>228</v>
      </c>
      <c r="D97" s="26">
        <v>6300</v>
      </c>
      <c r="E97" s="26">
        <v>8231215</v>
      </c>
    </row>
    <row r="98" spans="1:5" x14ac:dyDescent="0.3">
      <c r="A98" s="11">
        <v>92</v>
      </c>
      <c r="B98" s="50"/>
      <c r="C98" s="9" t="s">
        <v>289</v>
      </c>
      <c r="D98" s="26">
        <v>100</v>
      </c>
      <c r="E98" s="26">
        <v>98612</v>
      </c>
    </row>
    <row r="99" spans="1:5" x14ac:dyDescent="0.3">
      <c r="A99" s="45">
        <v>93</v>
      </c>
      <c r="B99" s="50"/>
      <c r="C99" s="9" t="s">
        <v>290</v>
      </c>
      <c r="D99" s="26">
        <v>96</v>
      </c>
      <c r="E99" s="26">
        <v>76302</v>
      </c>
    </row>
    <row r="100" spans="1:5" x14ac:dyDescent="0.3">
      <c r="A100" s="11">
        <v>94</v>
      </c>
      <c r="B100" s="50"/>
      <c r="C100" s="9" t="s">
        <v>234</v>
      </c>
      <c r="D100" s="26">
        <v>150</v>
      </c>
      <c r="E100" s="26">
        <v>391808</v>
      </c>
    </row>
    <row r="101" spans="1:5" x14ac:dyDescent="0.3">
      <c r="A101" s="45">
        <v>95</v>
      </c>
      <c r="B101" s="50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60</v>
      </c>
      <c r="E102" s="26">
        <v>104793</v>
      </c>
    </row>
    <row r="103" spans="1:5" x14ac:dyDescent="0.3">
      <c r="A103" s="45">
        <v>97</v>
      </c>
      <c r="B103" s="50"/>
      <c r="C103" s="12" t="s">
        <v>292</v>
      </c>
      <c r="D103" s="26">
        <v>2</v>
      </c>
      <c r="E103" s="26">
        <v>973</v>
      </c>
    </row>
    <row r="104" spans="1:5" x14ac:dyDescent="0.3">
      <c r="A104" s="11">
        <v>98</v>
      </c>
      <c r="B104" s="50"/>
      <c r="C104" s="12" t="s">
        <v>293</v>
      </c>
      <c r="D104" s="26">
        <v>1300</v>
      </c>
      <c r="E104" s="26">
        <v>1461858</v>
      </c>
    </row>
    <row r="105" spans="1:5" x14ac:dyDescent="0.3">
      <c r="A105" s="45">
        <v>99</v>
      </c>
      <c r="B105" s="51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115672</v>
      </c>
      <c r="E106" s="14">
        <v>57179638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6000</v>
      </c>
      <c r="E118" s="26">
        <v>7860002</v>
      </c>
    </row>
    <row r="119" spans="1:5" x14ac:dyDescent="0.3">
      <c r="A119" s="45">
        <v>2</v>
      </c>
      <c r="B119" s="50"/>
      <c r="C119" s="18" t="s">
        <v>298</v>
      </c>
      <c r="D119" s="26">
        <v>2800</v>
      </c>
      <c r="E119" s="26">
        <v>3951083</v>
      </c>
    </row>
    <row r="120" spans="1:5" x14ac:dyDescent="0.3">
      <c r="A120" s="45">
        <v>3</v>
      </c>
      <c r="B120" s="50"/>
      <c r="C120" s="18" t="s">
        <v>299</v>
      </c>
      <c r="D120" s="26"/>
      <c r="E120" s="26"/>
    </row>
    <row r="121" spans="1:5" x14ac:dyDescent="0.3">
      <c r="A121" s="45">
        <v>4</v>
      </c>
      <c r="B121" s="50"/>
      <c r="C121" s="18" t="s">
        <v>300</v>
      </c>
      <c r="D121" s="26"/>
      <c r="E121" s="26"/>
    </row>
    <row r="122" spans="1:5" x14ac:dyDescent="0.3">
      <c r="A122" s="45">
        <v>5</v>
      </c>
      <c r="B122" s="50"/>
      <c r="C122" s="18" t="s">
        <v>301</v>
      </c>
      <c r="D122" s="26"/>
      <c r="E122" s="26"/>
    </row>
    <row r="123" spans="1:5" x14ac:dyDescent="0.3">
      <c r="A123" s="45">
        <v>6</v>
      </c>
      <c r="B123" s="50"/>
      <c r="C123" s="18" t="s">
        <v>302</v>
      </c>
      <c r="D123" s="26"/>
      <c r="E123" s="26"/>
    </row>
    <row r="124" spans="1:5" x14ac:dyDescent="0.3">
      <c r="A124" s="45">
        <v>7</v>
      </c>
      <c r="B124" s="50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600</v>
      </c>
      <c r="E125" s="26">
        <v>749461</v>
      </c>
    </row>
    <row r="126" spans="1:5" x14ac:dyDescent="0.3">
      <c r="A126" s="45">
        <v>9</v>
      </c>
      <c r="B126" s="50"/>
      <c r="C126" s="18" t="s">
        <v>305</v>
      </c>
      <c r="D126" s="26">
        <v>1000</v>
      </c>
      <c r="E126" s="26">
        <v>1747410</v>
      </c>
    </row>
    <row r="127" spans="1:5" x14ac:dyDescent="0.3">
      <c r="A127" s="45">
        <v>10</v>
      </c>
      <c r="B127" s="50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100</v>
      </c>
      <c r="E129" s="26">
        <v>161422</v>
      </c>
    </row>
    <row r="130" spans="1:5" x14ac:dyDescent="0.3">
      <c r="A130" s="45">
        <v>13</v>
      </c>
      <c r="B130" s="50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860</v>
      </c>
      <c r="E132" s="26">
        <v>1236748</v>
      </c>
    </row>
    <row r="133" spans="1:5" x14ac:dyDescent="0.3">
      <c r="A133" s="45">
        <v>16</v>
      </c>
      <c r="B133" s="50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40</v>
      </c>
      <c r="E134" s="26">
        <v>67486</v>
      </c>
    </row>
    <row r="135" spans="1:5" x14ac:dyDescent="0.3">
      <c r="A135" s="45">
        <v>18</v>
      </c>
      <c r="B135" s="50"/>
      <c r="C135" s="18" t="s">
        <v>314</v>
      </c>
      <c r="D135" s="26">
        <v>200</v>
      </c>
      <c r="E135" s="26">
        <v>272224</v>
      </c>
    </row>
    <row r="136" spans="1:5" x14ac:dyDescent="0.3">
      <c r="A136" s="45">
        <v>19</v>
      </c>
      <c r="B136" s="50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460</v>
      </c>
      <c r="E138" s="26">
        <v>621061</v>
      </c>
    </row>
    <row r="139" spans="1:5" x14ac:dyDescent="0.3">
      <c r="A139" s="45">
        <v>22</v>
      </c>
      <c r="B139" s="50"/>
      <c r="C139" s="18" t="s">
        <v>318</v>
      </c>
      <c r="D139" s="26">
        <v>650</v>
      </c>
      <c r="E139" s="26">
        <v>1001059</v>
      </c>
    </row>
    <row r="140" spans="1:5" x14ac:dyDescent="0.3">
      <c r="A140" s="45">
        <v>23</v>
      </c>
      <c r="B140" s="50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3800</v>
      </c>
      <c r="E142" s="26">
        <v>4190156</v>
      </c>
    </row>
    <row r="143" spans="1:5" x14ac:dyDescent="0.3">
      <c r="A143" s="45">
        <v>26</v>
      </c>
      <c r="B143" s="50"/>
      <c r="C143" s="18" t="s">
        <v>322</v>
      </c>
      <c r="D143" s="26">
        <v>5300</v>
      </c>
      <c r="E143" s="26">
        <v>6223869</v>
      </c>
    </row>
    <row r="144" spans="1:5" x14ac:dyDescent="0.3">
      <c r="A144" s="45">
        <v>27</v>
      </c>
      <c r="B144" s="50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5000</v>
      </c>
      <c r="E145" s="26">
        <v>3230128</v>
      </c>
    </row>
    <row r="146" spans="1:5" x14ac:dyDescent="0.3">
      <c r="A146" s="45">
        <v>29</v>
      </c>
      <c r="B146" s="50"/>
      <c r="C146" s="18" t="s">
        <v>325</v>
      </c>
      <c r="D146" s="26">
        <v>800</v>
      </c>
      <c r="E146" s="26">
        <v>571863</v>
      </c>
    </row>
    <row r="147" spans="1:5" x14ac:dyDescent="0.3">
      <c r="A147" s="45">
        <v>30</v>
      </c>
      <c r="B147" s="50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1300</v>
      </c>
      <c r="E148" s="26">
        <v>3081031</v>
      </c>
    </row>
    <row r="149" spans="1:5" x14ac:dyDescent="0.3">
      <c r="A149" s="45">
        <v>32</v>
      </c>
      <c r="B149" s="50"/>
      <c r="C149" s="18" t="s">
        <v>328</v>
      </c>
      <c r="D149" s="26">
        <v>10</v>
      </c>
      <c r="E149" s="26">
        <v>12792</v>
      </c>
    </row>
    <row r="150" spans="1:5" x14ac:dyDescent="0.3">
      <c r="A150" s="45">
        <v>33</v>
      </c>
      <c r="B150" s="50"/>
      <c r="C150" s="18" t="s">
        <v>329</v>
      </c>
      <c r="D150" s="26"/>
      <c r="E150" s="26"/>
    </row>
    <row r="151" spans="1:5" x14ac:dyDescent="0.3">
      <c r="A151" s="45">
        <v>34</v>
      </c>
      <c r="B151" s="50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4995</v>
      </c>
      <c r="E152" s="26">
        <v>4758074</v>
      </c>
    </row>
    <row r="153" spans="1:5" x14ac:dyDescent="0.3">
      <c r="A153" s="45">
        <v>36</v>
      </c>
      <c r="B153" s="51"/>
      <c r="C153" s="18" t="s">
        <v>332</v>
      </c>
      <c r="D153" s="26"/>
      <c r="E153" s="26">
        <v>0</v>
      </c>
    </row>
    <row r="154" spans="1:5" x14ac:dyDescent="0.3">
      <c r="A154" s="53" t="s">
        <v>107</v>
      </c>
      <c r="B154" s="54"/>
      <c r="C154" s="55"/>
      <c r="D154" s="14">
        <v>33915</v>
      </c>
      <c r="E154" s="14">
        <v>39735869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2328</v>
      </c>
      <c r="E160" s="42">
        <v>4802918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4485</v>
      </c>
      <c r="E162" s="42">
        <v>8506726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1565</v>
      </c>
      <c r="E163" s="42">
        <v>6662648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15264</v>
      </c>
      <c r="E169" s="8">
        <v>43779351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3599</v>
      </c>
      <c r="E170" s="8">
        <v>6310019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2924</v>
      </c>
      <c r="E171" s="8">
        <v>3185428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150</v>
      </c>
      <c r="E172" s="8">
        <v>232722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14860</v>
      </c>
      <c r="E178" s="8">
        <v>19743413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750</v>
      </c>
      <c r="E185" s="26">
        <v>1195852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147</v>
      </c>
      <c r="E192" s="26">
        <v>177553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897</v>
      </c>
      <c r="E196" s="43">
        <v>1373405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5</v>
      </c>
      <c r="E202" s="26">
        <v>24715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5</v>
      </c>
      <c r="E204" s="14">
        <v>24715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4320</v>
      </c>
      <c r="E210" s="27">
        <v>23739</v>
      </c>
      <c r="F210" s="27">
        <v>7391069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850</v>
      </c>
      <c r="E212" s="27">
        <v>2031</v>
      </c>
      <c r="F212" s="27">
        <v>632266</v>
      </c>
    </row>
    <row r="213" spans="1:6" ht="15.75" customHeight="1" x14ac:dyDescent="0.3">
      <c r="A213" s="45"/>
      <c r="B213" s="45"/>
      <c r="C213" s="9" t="s">
        <v>107</v>
      </c>
      <c r="D213" s="22">
        <v>5170</v>
      </c>
      <c r="E213" s="14">
        <v>25770</v>
      </c>
      <c r="F213" s="14">
        <v>8023335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40000</v>
      </c>
      <c r="E8" s="8">
        <v>5693376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740</v>
      </c>
      <c r="E11" s="8">
        <v>1650563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340</v>
      </c>
      <c r="E12" s="8">
        <v>2854660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380</v>
      </c>
      <c r="E13" s="8">
        <v>434560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475</v>
      </c>
      <c r="E14" s="8">
        <v>504272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800</v>
      </c>
      <c r="E15" s="8">
        <v>1068982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40570</v>
      </c>
      <c r="E17" s="8">
        <v>4953120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83305</v>
      </c>
      <c r="E24" s="7">
        <v>17159533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2024-02-13T04:48:40Z</dcterms:modified>
</cp:coreProperties>
</file>